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-nice\dossiers06\2627- CFP Antibes MOE CVC\05-PRO DCE\Envoi\DCE V1\pièces écrites\"/>
    </mc:Choice>
  </mc:AlternateContent>
  <xr:revisionPtr revIDLastSave="0" documentId="13_ncr:1_{5BB49487-FEFD-40F5-B773-53823582FEF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Garde" sheetId="13" r:id="rId1"/>
    <sheet name="DPGF" sheetId="7" r:id="rId2"/>
  </sheets>
  <definedNames>
    <definedName name="Summary">#REF!</definedName>
    <definedName name="_xlnm.Print_Area" localSheetId="1">DPGF!$A$1:$H$75</definedName>
  </definedNames>
  <calcPr calcId="191029"/>
</workbook>
</file>

<file path=xl/calcChain.xml><?xml version="1.0" encoding="utf-8"?>
<calcChain xmlns="http://schemas.openxmlformats.org/spreadsheetml/2006/main">
  <c r="A1" i="7" l="1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15" i="7"/>
  <c r="H5" i="7"/>
  <c r="H6" i="7"/>
  <c r="H7" i="7"/>
  <c r="H8" i="7"/>
  <c r="H9" i="7"/>
  <c r="H10" i="7"/>
  <c r="H11" i="7"/>
  <c r="H12" i="7"/>
  <c r="H13" i="7"/>
  <c r="H3" i="7"/>
  <c r="H4" i="7"/>
  <c r="A19" i="7" l="1"/>
  <c r="A58" i="7" l="1"/>
  <c r="A59" i="7"/>
  <c r="A60" i="7"/>
  <c r="A57" i="7" l="1"/>
  <c r="A48" i="7" l="1"/>
  <c r="A49" i="7"/>
  <c r="A22" i="7" l="1"/>
  <c r="A53" i="7" l="1"/>
  <c r="A54" i="7"/>
  <c r="A21" i="7"/>
  <c r="A55" i="7" l="1"/>
  <c r="A20" i="7"/>
  <c r="A47" i="7" l="1"/>
  <c r="A45" i="7"/>
  <c r="A35" i="7"/>
  <c r="A36" i="7"/>
  <c r="A43" i="7"/>
  <c r="A25" i="7" l="1"/>
  <c r="A26" i="7"/>
  <c r="A4" i="7" l="1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23" i="7"/>
  <c r="A24" i="7"/>
  <c r="A27" i="7"/>
  <c r="A28" i="7"/>
  <c r="A29" i="7"/>
  <c r="A30" i="7"/>
  <c r="A31" i="7"/>
  <c r="A32" i="7"/>
  <c r="A33" i="7"/>
  <c r="A34" i="7"/>
  <c r="A37" i="7"/>
  <c r="A38" i="7"/>
  <c r="A39" i="7"/>
  <c r="A40" i="7"/>
  <c r="A41" i="7"/>
  <c r="A42" i="7"/>
  <c r="A44" i="7"/>
  <c r="A46" i="7"/>
  <c r="A50" i="7"/>
  <c r="A51" i="7"/>
  <c r="A52" i="7"/>
  <c r="A56" i="7"/>
  <c r="A61" i="7"/>
  <c r="A62" i="7"/>
  <c r="A63" i="7"/>
  <c r="A64" i="7"/>
  <c r="A65" i="7"/>
  <c r="A66" i="7"/>
  <c r="A67" i="7"/>
  <c r="A68" i="7"/>
  <c r="A69" i="7"/>
  <c r="A70" i="7"/>
  <c r="A71" i="7"/>
  <c r="A72" i="7"/>
  <c r="A73" i="7"/>
  <c r="A74" i="7"/>
  <c r="A75" i="7"/>
  <c r="H71" i="7" l="1"/>
  <c r="H14" i="7" s="1"/>
  <c r="H73" i="7" s="1"/>
  <c r="H74" i="7" l="1"/>
  <c r="H75" i="7" s="1"/>
</calcChain>
</file>

<file path=xl/sharedStrings.xml><?xml version="1.0" encoding="utf-8"?>
<sst xmlns="http://schemas.openxmlformats.org/spreadsheetml/2006/main" count="129" uniqueCount="90">
  <si>
    <t>N°</t>
  </si>
  <si>
    <t>DESIGNATION</t>
  </si>
  <si>
    <t>ens.</t>
  </si>
  <si>
    <t>Essais, réglages, mise en service, équilibrage</t>
  </si>
  <si>
    <t>fourreaux</t>
  </si>
  <si>
    <t>ens</t>
  </si>
  <si>
    <t>Alimentation provisoire, phasage spécifique</t>
  </si>
  <si>
    <t>ml</t>
  </si>
  <si>
    <t>u</t>
  </si>
  <si>
    <t>Ø54/63</t>
  </si>
  <si>
    <t>Ø42/50</t>
  </si>
  <si>
    <t>Ø33/40</t>
  </si>
  <si>
    <t>Ø26/32</t>
  </si>
  <si>
    <t>Ø20/26</t>
  </si>
  <si>
    <t>APPEL D’OFFRE OUVERT</t>
  </si>
  <si>
    <t>DECOMPOSITION DU PRIX GLOBAL ET FORFAITAIRE</t>
  </si>
  <si>
    <t>D.P.G.F</t>
  </si>
  <si>
    <t>Emplacement cachet raison sociale de l’entreprise</t>
  </si>
  <si>
    <r>
      <t>Maître de l’Ouvrage</t>
    </r>
    <r>
      <rPr>
        <b/>
        <i/>
        <sz val="11"/>
        <color indexed="8"/>
        <rFont val="Bookman Old Style"/>
        <family val="1"/>
      </rPr>
      <t> :</t>
    </r>
  </si>
  <si>
    <r>
      <t>Maître d’Oeuvre</t>
    </r>
    <r>
      <rPr>
        <b/>
        <i/>
        <sz val="11"/>
        <color indexed="8"/>
        <rFont val="Bookman Old Style"/>
        <family val="1"/>
      </rPr>
      <t> :</t>
    </r>
  </si>
  <si>
    <t>Agathe BET
29 avenue Jean Moulin - 06340 DRAP</t>
  </si>
  <si>
    <t>Poste CCTP</t>
  </si>
  <si>
    <t>Unité</t>
  </si>
  <si>
    <t>Quantité estimée</t>
  </si>
  <si>
    <t>Quantité  entreprise</t>
  </si>
  <si>
    <t>Sous total :</t>
  </si>
  <si>
    <t>Travaux</t>
  </si>
  <si>
    <t>Généralités / études / mise en service</t>
  </si>
  <si>
    <t>Total général en euros Hors Taxe :</t>
  </si>
  <si>
    <t>T.V.A 20% en euros :</t>
  </si>
  <si>
    <t>Total toutes taxes comprises en euros :</t>
  </si>
  <si>
    <t>Prix total
[€HT]</t>
  </si>
  <si>
    <t>Prix unitaire
[€HT]</t>
  </si>
  <si>
    <t>PM</t>
  </si>
  <si>
    <t xml:space="preserve">tuyauterie eau chaude / eau glacée en multicouche (inclus support et accessoires) </t>
  </si>
  <si>
    <t>robinetterie d'isolement</t>
  </si>
  <si>
    <t>DN65</t>
  </si>
  <si>
    <t>DN50</t>
  </si>
  <si>
    <t>DN40</t>
  </si>
  <si>
    <t>DN32</t>
  </si>
  <si>
    <t>purgeur d'air automatique de bout d'antenne</t>
  </si>
  <si>
    <t>purgeur d'air automatique grand débit de haut de colonne</t>
  </si>
  <si>
    <t>DN25 et inférieures</t>
  </si>
  <si>
    <t>Isolation des réseaux multicouche:
Manchon de mousse elastomère à cellule fermé type Armaflex ou équivalent. Finition par émulsion de copolymère type Flogul ou équivalent</t>
  </si>
  <si>
    <t>Repérage étiquettage</t>
  </si>
  <si>
    <t>Rinçage et nettoyage</t>
  </si>
  <si>
    <t>Remplissage installation</t>
  </si>
  <si>
    <t>Acoustique</t>
  </si>
  <si>
    <t>Peinture et protection anti-rouille</t>
  </si>
  <si>
    <t>dépose repose des FP</t>
  </si>
  <si>
    <t>dépose repose des FP lames métalliques en parking</t>
  </si>
  <si>
    <t>purge et vidange</t>
  </si>
  <si>
    <t>4.2</t>
  </si>
  <si>
    <t>Etudes d'exécution</t>
  </si>
  <si>
    <t>Accès au site</t>
  </si>
  <si>
    <t>Protection et nettoyage</t>
  </si>
  <si>
    <t>Remplissage initiale de l'installation</t>
  </si>
  <si>
    <t>Transfert des installations aux exploitants; notice de conduite des installations; affichage reglementaire; garantie; rechange; DOE</t>
  </si>
  <si>
    <t>4.1</t>
  </si>
  <si>
    <t>4.3</t>
  </si>
  <si>
    <t>4.4</t>
  </si>
  <si>
    <t>4.5</t>
  </si>
  <si>
    <t>4.21</t>
  </si>
  <si>
    <t>4.22 - 4.27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</si>
  <si>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</si>
  <si>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</si>
  <si>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</si>
  <si>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</si>
  <si>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</si>
  <si>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</si>
  <si>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</si>
  <si>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</si>
  <si>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</si>
  <si>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</si>
  <si>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</si>
  <si>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</si>
  <si>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</si>
  <si>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</si>
  <si>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</si>
  <si>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Direction départementale des finances publique des Alpes-Maritimes
15 bis avenue Delille - 06073 Nice</t>
  </si>
  <si>
    <t>Electricité /régulation</t>
  </si>
  <si>
    <t>Gaine technique en plaque de plâtre, compris trappe de visite</t>
  </si>
  <si>
    <t>Percements, rebouchages, enduit, peintures, reprise de plâtrerie, maçonnerie</t>
  </si>
  <si>
    <t>dépose des équipements</t>
  </si>
  <si>
    <t>démontage d’équipements existants</t>
  </si>
  <si>
    <t>travaux annexes, maçonnerie, percement et rebouchage</t>
  </si>
  <si>
    <t>vanne 2 voies indépendantes de la pression y compris servomoteurs</t>
  </si>
  <si>
    <t>robinetterie d'équilibrage indépendante de la pression</t>
  </si>
  <si>
    <t>provision faux plafond compris ossature</t>
  </si>
  <si>
    <t>Rénovation du réseau change over du Centre des Finances Publiques d'Antibes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</si>
</sst>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[$€-1]_-;\-* #,##0.00\ [$€-1]_-;_-* &quot;-&quot;??\ [$€-1]_-;_-@_-"/>
    <numFmt numFmtId="165" formatCode="&quot; &quot;#,##0.00&quot; &quot;[$€-40C]&quot; &quot;;&quot;-&quot;#,##0.00&quot; &quot;[$€-40C]&quot; &quot;;&quot; -&quot;#&quot; &quot;[$€-40C]&quot; &quot;;&quot; &quot;@&quot; &quot;"/>
    <numFmt numFmtId="166" formatCode="#,##0.00&quot;   &quot;"/>
    <numFmt numFmtId="167" formatCode="&quot; &quot;#,##0.00&quot; € &quot;;&quot;-&quot;#,##0.00&quot; € &quot;;&quot; -&quot;#&quot; € &quot;;&quot; &quot;@&quot; &quot;"/>
    <numFmt numFmtId="168" formatCode="_-* #,##0.00\ [$€-40C]_-;\-* #,##0.00\ [$€-40C]_-;_-* &quot;-&quot;??\ [$€-40C]_-;_-@_-"/>
    <numFmt numFmtId="169" formatCode="&quot; &quot;#,##0.00&quot; € &quot;;&quot;-&quot;#,##0.00&quot; € &quot;;&quot; &quot;&quot;-&quot;#&quot; € &quot;;&quot; &quot;@&quot; &quot;"/>
    <numFmt numFmtId="170" formatCode="#,##0.00&quot; &quot;[$€-40C];[Red]&quot;-&quot;#,##0.00&quot; &quot;[$€-40C]"/>
  </numFmts>
  <fonts count="29" x14ac:knownFonts="1">
    <font>
      <sz val="9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i/>
      <sz val="11"/>
      <color indexed="8"/>
      <name val="Bookman Old Style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</font>
    <font>
      <sz val="12"/>
      <color rgb="FF000000"/>
      <name val="Bookman Old Style"/>
      <family val="1"/>
    </font>
    <font>
      <b/>
      <sz val="20"/>
      <color rgb="FF000000"/>
      <name val="Bookman Old Style"/>
      <family val="1"/>
    </font>
    <font>
      <i/>
      <sz val="12"/>
      <color rgb="FF000000"/>
      <name val="Bookman Old Style"/>
      <family val="1"/>
    </font>
    <font>
      <b/>
      <i/>
      <u/>
      <sz val="11"/>
      <color rgb="FF000000"/>
      <name val="Bookman Old Style"/>
      <family val="1"/>
    </font>
    <font>
      <b/>
      <i/>
      <sz val="11"/>
      <color rgb="FF000000"/>
      <name val="Bookman Old Style"/>
      <family val="1"/>
    </font>
    <font>
      <b/>
      <sz val="12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i/>
      <u/>
      <sz val="12"/>
      <color rgb="FF000000"/>
      <name val="Bookman Old Style"/>
      <family val="1"/>
    </font>
    <font>
      <sz val="10"/>
      <name val="MS Sans Serif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u/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CE6F2"/>
        <bgColor rgb="FFDCE6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">
    <xf numFmtId="0" fontId="0" fillId="0" borderId="0"/>
    <xf numFmtId="0" fontId="7" fillId="0" borderId="0"/>
    <xf numFmtId="0" fontId="5" fillId="0" borderId="0"/>
    <xf numFmtId="0" fontId="22" fillId="0" borderId="0"/>
    <xf numFmtId="0" fontId="3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4" fillId="0" borderId="0"/>
    <xf numFmtId="169" fontId="24" fillId="0" borderId="0"/>
    <xf numFmtId="0" fontId="25" fillId="0" borderId="0">
      <alignment horizontal="center"/>
    </xf>
    <xf numFmtId="0" fontId="25" fillId="0" borderId="0">
      <alignment horizontal="center" textRotation="90"/>
    </xf>
    <xf numFmtId="0" fontId="23" fillId="0" borderId="0"/>
    <xf numFmtId="0" fontId="26" fillId="0" borderId="0"/>
    <xf numFmtId="170" fontId="26" fillId="0" borderId="0"/>
    <xf numFmtId="167" fontId="24" fillId="0" borderId="0" applyFont="0" applyBorder="0" applyProtection="0"/>
    <xf numFmtId="0" fontId="25" fillId="0" borderId="0" applyNumberFormat="0" applyBorder="0" applyProtection="0">
      <alignment horizontal="center"/>
    </xf>
    <xf numFmtId="0" fontId="25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0" fontId="26" fillId="0" borderId="0" applyNumberFormat="0" applyBorder="0" applyProtection="0"/>
    <xf numFmtId="170" fontId="26" fillId="0" borderId="0" applyBorder="0" applyProtection="0"/>
    <xf numFmtId="0" fontId="23" fillId="0" borderId="0" applyNumberFormat="0" applyBorder="0" applyProtection="0"/>
  </cellStyleXfs>
  <cellXfs count="57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wrapText="1"/>
    </xf>
    <xf numFmtId="0" fontId="17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1" fillId="0" borderId="3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9" fillId="3" borderId="4" xfId="1" applyFont="1" applyFill="1" applyBorder="1" applyAlignment="1">
      <alignment horizontal="right" vertical="center" wrapText="1"/>
    </xf>
    <xf numFmtId="0" fontId="11" fillId="3" borderId="4" xfId="1" applyFont="1" applyFill="1" applyBorder="1" applyAlignment="1">
      <alignment horizontal="center" vertical="center"/>
    </xf>
    <xf numFmtId="166" fontId="11" fillId="3" borderId="4" xfId="1" applyNumberFormat="1" applyFont="1" applyFill="1" applyBorder="1" applyAlignment="1">
      <alignment horizontal="center" vertical="center"/>
    </xf>
    <xf numFmtId="0" fontId="20" fillId="0" borderId="4" xfId="1" applyFont="1" applyBorder="1" applyAlignment="1">
      <alignment horizontal="center" vertical="center" wrapText="1"/>
    </xf>
    <xf numFmtId="0" fontId="11" fillId="3" borderId="4" xfId="1" applyFont="1" applyFill="1" applyBorder="1" applyAlignment="1">
      <alignment vertic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166" fontId="19" fillId="0" borderId="4" xfId="0" applyNumberFormat="1" applyFont="1" applyBorder="1" applyAlignment="1">
      <alignment horizontal="center" vertical="center"/>
    </xf>
    <xf numFmtId="168" fontId="11" fillId="0" borderId="4" xfId="0" applyNumberFormat="1" applyFont="1" applyBorder="1" applyAlignment="1">
      <alignment horizontal="center" vertical="center"/>
    </xf>
    <xf numFmtId="165" fontId="11" fillId="0" borderId="4" xfId="1" applyNumberFormat="1" applyFont="1" applyBorder="1" applyAlignment="1">
      <alignment horizontal="right" vertical="center"/>
    </xf>
    <xf numFmtId="166" fontId="11" fillId="3" borderId="4" xfId="1" applyNumberFormat="1" applyFont="1" applyFill="1" applyBorder="1" applyAlignment="1">
      <alignment horizontal="right" vertical="center"/>
    </xf>
    <xf numFmtId="167" fontId="19" fillId="3" borderId="4" xfId="1" applyNumberFormat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0" xfId="0" applyFont="1" applyAlignment="1">
      <alignment vertical="center" wrapText="1"/>
    </xf>
    <xf numFmtId="168" fontId="11" fillId="0" borderId="4" xfId="4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27" fillId="0" borderId="4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4" applyFont="1" applyBorder="1" applyAlignment="1">
      <alignment vertical="center" wrapText="1"/>
    </xf>
    <xf numFmtId="0" fontId="8" fillId="0" borderId="1" xfId="4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0" fillId="0" borderId="6" xfId="0" applyBorder="1"/>
    <xf numFmtId="0" fontId="0" fillId="0" borderId="4" xfId="0" applyBorder="1"/>
    <xf numFmtId="0" fontId="12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/>
    <xf numFmtId="0" fontId="21" fillId="0" borderId="7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9" fillId="3" borderId="4" xfId="1" applyFont="1" applyFill="1" applyBorder="1" applyAlignment="1">
      <alignment horizontal="right" vertical="center"/>
    </xf>
  </cellXfs>
  <cellStyles count="23">
    <cellStyle name="Euro" xfId="10" xr:uid="{264EDA59-2CC6-4A30-978E-8C6F7B765742}"/>
    <cellStyle name="Euro 2" xfId="16" xr:uid="{D7786C62-4A63-4F56-928B-908542F45B06}"/>
    <cellStyle name="Heading" xfId="11" xr:uid="{B23EA3FB-2D2E-490C-A302-9693E7E23BEE}"/>
    <cellStyle name="Heading 2" xfId="17" xr:uid="{6AEAE278-B4BB-48EF-B8C6-43B86D988D72}"/>
    <cellStyle name="Heading1" xfId="12" xr:uid="{B390D8C6-8944-438A-B655-47A0DA0CD581}"/>
    <cellStyle name="Heading1 2" xfId="18" xr:uid="{79FEAAA6-9ABB-4E23-95ED-BD27A8834568}"/>
    <cellStyle name="Normal" xfId="0" builtinId="0"/>
    <cellStyle name="Normal 2" xfId="1" xr:uid="{00000000-0005-0000-0000-000001000000}"/>
    <cellStyle name="Normal 2 2" xfId="5" xr:uid="{7CC4DC9B-74D8-4778-8F08-418700E0B4D0}"/>
    <cellStyle name="Normal 2 2 2" xfId="22" xr:uid="{971E9AF1-1F71-4381-8327-018B428FD803}"/>
    <cellStyle name="Normal 2 2 3" xfId="13" xr:uid="{7CD9DAA2-8FE5-4EE1-AB64-19E7FCF16C36}"/>
    <cellStyle name="Normal 2 3" xfId="19" xr:uid="{8B2908C2-C321-4368-B8F4-61BB69EE56F2}"/>
    <cellStyle name="Normal 2 4" xfId="7" xr:uid="{25E6A91F-85AA-4ED2-88D2-707C5A3BA667}"/>
    <cellStyle name="Normal 3" xfId="3" xr:uid="{0BEB67CC-1910-4CB5-ACCA-A7ACD13498D9}"/>
    <cellStyle name="Normal 3 2" xfId="9" xr:uid="{9C668BF2-B383-4774-86D4-7392E1DDF7A8}"/>
    <cellStyle name="Normal 4" xfId="4" xr:uid="{CDA9923F-E15E-4053-B807-C0D386DFDD36}"/>
    <cellStyle name="Normal 5" xfId="2" xr:uid="{00000000-0005-0000-0000-000002000000}"/>
    <cellStyle name="Normal 5 2" xfId="6" xr:uid="{300F1302-618A-4DCE-AD88-B0BA2366E834}"/>
    <cellStyle name="Normal 7" xfId="8" xr:uid="{9FE35056-6044-46C0-A241-11FAEB67782F}"/>
    <cellStyle name="Result" xfId="14" xr:uid="{F4EF0EA8-960C-4216-B682-B010493282FB}"/>
    <cellStyle name="Result 2" xfId="20" xr:uid="{062759BA-2DEC-41D8-A6DC-0A600FBCD4EB}"/>
    <cellStyle name="Result2" xfId="15" xr:uid="{B194F42A-448C-4024-B334-420454042119}"/>
    <cellStyle name="Result2 2" xfId="21" xr:uid="{29F67A5E-1A56-4BA7-B7EF-5089E0860F77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414617</xdr:rowOff>
    </xdr:from>
    <xdr:to>
      <xdr:col>1</xdr:col>
      <xdr:colOff>4056530</xdr:colOff>
      <xdr:row>8</xdr:row>
      <xdr:rowOff>136124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DFCE3E-0AD2-A19C-16BD-2CF53DC00D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293" r="5436" b="10007"/>
        <a:stretch/>
      </xdr:blipFill>
      <xdr:spPr bwMode="auto">
        <a:xfrm>
          <a:off x="537882" y="1299882"/>
          <a:ext cx="4056530" cy="920536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4:A75" headerRowCount="0" totalsRowShown="0" headerRowDxfId="6" dataDxfId="4" headerRowBorderDxfId="5" tableBorderDxfId="3" totalsRowBorderDxfId="2">
  <tableColumns count="1">
    <tableColumn id="1" xr3:uid="{00000000-0010-0000-0000-000001000000}" name="Colonne1" headerRowDxfId="1" dataDxfId="0">
      <calculatedColumnFormula>ROW()-4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C30"/>
  <sheetViews>
    <sheetView tabSelected="1" zoomScale="85" zoomScaleNormal="85" workbookViewId="0">
      <selection activeCell="H14" sqref="H14"/>
    </sheetView>
  </sheetViews>
  <sheetFormatPr baseColWidth="10" defaultColWidth="11.28515625" defaultRowHeight="12" x14ac:dyDescent="0.2"/>
  <cols>
    <col min="1" max="1" width="8.140625" customWidth="1"/>
    <col min="2" max="2" width="62.5703125" customWidth="1"/>
    <col min="3" max="3" width="54.7109375" customWidth="1"/>
    <col min="4" max="4" width="8.28515625" customWidth="1"/>
  </cols>
  <sheetData>
    <row r="5" spans="2:3" ht="20.25" x14ac:dyDescent="0.2">
      <c r="B5" s="50"/>
      <c r="C5" s="5" t="s">
        <v>14</v>
      </c>
    </row>
    <row r="6" spans="2:3" ht="60.75" customHeight="1" x14ac:dyDescent="0.2">
      <c r="B6" s="50"/>
      <c r="C6" s="51" t="s">
        <v>89</v>
      </c>
    </row>
    <row r="7" spans="2:3" x14ac:dyDescent="0.2">
      <c r="B7" s="50"/>
      <c r="C7" s="51"/>
    </row>
    <row r="8" spans="2:3" ht="21" customHeight="1" x14ac:dyDescent="0.2">
      <c r="B8" s="50"/>
      <c r="C8" s="51"/>
    </row>
    <row r="9" spans="2:3" ht="21" customHeight="1" x14ac:dyDescent="0.2">
      <c r="B9" s="50"/>
      <c r="C9" s="51"/>
    </row>
    <row r="10" spans="2:3" ht="43.5" customHeight="1" x14ac:dyDescent="0.2">
      <c r="B10" s="50"/>
      <c r="C10" s="51"/>
    </row>
    <row r="11" spans="2:3" ht="21.75" customHeight="1" x14ac:dyDescent="0.25">
      <c r="B11" s="6"/>
    </row>
    <row r="12" spans="2:3" ht="21.75" customHeight="1" x14ac:dyDescent="0.4">
      <c r="B12" s="52" t="s">
        <v>15</v>
      </c>
      <c r="C12" s="52"/>
    </row>
    <row r="13" spans="2:3" ht="21.75" customHeight="1" x14ac:dyDescent="0.4">
      <c r="B13" s="7"/>
    </row>
    <row r="14" spans="2:3" ht="21.75" customHeight="1" x14ac:dyDescent="0.4">
      <c r="B14" s="52" t="s">
        <v>16</v>
      </c>
      <c r="C14" s="52"/>
    </row>
    <row r="15" spans="2:3" ht="15.75" x14ac:dyDescent="0.25">
      <c r="B15" s="6"/>
    </row>
    <row r="16" spans="2:3" x14ac:dyDescent="0.2">
      <c r="B16" s="53"/>
      <c r="C16" s="53"/>
    </row>
    <row r="17" spans="2:3" ht="15.75" x14ac:dyDescent="0.25">
      <c r="B17" s="6"/>
    </row>
    <row r="18" spans="2:3" ht="15.75" x14ac:dyDescent="0.25">
      <c r="B18" s="54" t="s">
        <v>17</v>
      </c>
      <c r="C18" s="54"/>
    </row>
    <row r="19" spans="2:3" ht="121.5" customHeight="1" x14ac:dyDescent="0.2">
      <c r="B19" s="49"/>
      <c r="C19" s="49"/>
    </row>
    <row r="20" spans="2:3" ht="69" customHeight="1" x14ac:dyDescent="0.25">
      <c r="B20" s="8"/>
      <c r="C20" s="8"/>
    </row>
    <row r="21" spans="2:3" ht="15.75" x14ac:dyDescent="0.25">
      <c r="B21" s="6"/>
    </row>
    <row r="22" spans="2:3" ht="42.75" x14ac:dyDescent="0.2">
      <c r="B22" s="9" t="s">
        <v>18</v>
      </c>
      <c r="C22" s="10" t="s">
        <v>79</v>
      </c>
    </row>
    <row r="23" spans="2:3" ht="29.25" customHeight="1" x14ac:dyDescent="0.2">
      <c r="B23" s="9"/>
      <c r="C23" s="11"/>
    </row>
    <row r="24" spans="2:3" ht="51" customHeight="1" x14ac:dyDescent="0.2">
      <c r="B24" s="12" t="s">
        <v>19</v>
      </c>
      <c r="C24" s="10" t="s">
        <v>20</v>
      </c>
    </row>
    <row r="25" spans="2:3" ht="15.75" customHeight="1" x14ac:dyDescent="0.25">
      <c r="C25" s="13"/>
    </row>
    <row r="26" spans="2:3" ht="15.75" customHeight="1" x14ac:dyDescent="0.25">
      <c r="C26" s="13"/>
    </row>
    <row r="30" spans="2:3" ht="15.75" x14ac:dyDescent="0.25">
      <c r="B30" s="14"/>
    </row>
  </sheetData>
  <mergeCells count="7">
    <mergeCell ref="B19:C19"/>
    <mergeCell ref="B5:B10"/>
    <mergeCell ref="C6:C10"/>
    <mergeCell ref="B12:C12"/>
    <mergeCell ref="B14:C14"/>
    <mergeCell ref="B16:C16"/>
    <mergeCell ref="B18:C18"/>
  </mergeCells>
  <pageMargins left="0.7" right="0.7" top="0.75" bottom="0.75" header="0.3" footer="0.3"/>
  <pageSetup paperSize="9"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pageSetUpPr fitToPage="1"/>
  </sheetPr>
  <dimension ref="A1:H75"/>
  <sheetViews>
    <sheetView tabSelected="1" zoomScaleNormal="100" workbookViewId="0">
      <pane ySplit="2" topLeftCell="A3" activePane="bottomLeft" state="frozen"/>
      <selection pane="bottomLeft" activeCell="H14" sqref="H14"/>
    </sheetView>
  </sheetViews>
  <sheetFormatPr baseColWidth="10" defaultRowHeight="15" x14ac:dyDescent="0.25"/>
  <cols>
    <col min="1" max="1" width="4" style="39" bestFit="1" customWidth="1"/>
    <col min="2" max="2" width="9.7109375" style="39" bestFit="1" customWidth="1"/>
    <col min="3" max="3" width="62.5703125" style="46" bestFit="1" customWidth="1"/>
    <col min="4" max="4" width="6" style="39" bestFit="1" customWidth="1"/>
    <col min="5" max="5" width="8.85546875" style="39" bestFit="1" customWidth="1"/>
    <col min="6" max="6" width="10.28515625" style="33" bestFit="1" customWidth="1"/>
    <col min="7" max="8" width="12.28515625" style="33" bestFit="1" customWidth="1"/>
    <col min="9" max="16384" width="11.42578125" style="1"/>
  </cols>
  <sheetData>
    <row r="1" spans="1:8" x14ac:dyDescent="0.25">
      <c r="A1" s="55" t="str">
        <f>Garde!C6</f>
        <v>Rénovation du réseau change over du Centre des Finances Publiques d'Antibes</v>
      </c>
      <c r="B1" s="55"/>
      <c r="C1" s="55"/>
      <c r="D1" s="55"/>
      <c r="E1" s="55"/>
      <c r="F1" s="55"/>
      <c r="G1" s="55"/>
      <c r="H1" s="55"/>
    </row>
    <row r="2" spans="1:8" s="33" customFormat="1" ht="42" customHeight="1" x14ac:dyDescent="0.2">
      <c r="A2" s="16" t="s">
        <v>0</v>
      </c>
      <c r="B2" s="16" t="s">
        <v>21</v>
      </c>
      <c r="C2" s="16" t="s">
        <v>1</v>
      </c>
      <c r="D2" s="16" t="s">
        <v>22</v>
      </c>
      <c r="E2" s="16" t="s">
        <v>23</v>
      </c>
      <c r="F2" s="16" t="s">
        <v>24</v>
      </c>
      <c r="G2" s="17" t="s">
        <v>32</v>
      </c>
      <c r="H2" s="17" t="s">
        <v>31</v>
      </c>
    </row>
    <row r="3" spans="1:8" x14ac:dyDescent="0.25">
      <c r="A3" s="38"/>
      <c r="B3" s="36"/>
      <c r="C3" s="40"/>
      <c r="D3" s="38"/>
      <c r="E3" s="38"/>
      <c r="F3" s="38"/>
      <c r="G3" s="38"/>
      <c r="H3" s="27" t="str">
        <f t="shared" ref="H3:H66" si="0">IF(G3="","",F3*G3)</f>
        <v/>
      </c>
    </row>
    <row r="4" spans="1:8" x14ac:dyDescent="0.25">
      <c r="A4" s="15">
        <f t="shared" ref="A4:A23" si="1">ROW()-4</f>
        <v>0</v>
      </c>
      <c r="B4" s="36"/>
      <c r="C4" s="21" t="s">
        <v>27</v>
      </c>
      <c r="D4" s="38"/>
      <c r="E4" s="38"/>
      <c r="F4" s="38"/>
      <c r="G4" s="38"/>
      <c r="H4" s="27" t="str">
        <f t="shared" si="0"/>
        <v/>
      </c>
    </row>
    <row r="5" spans="1:8" x14ac:dyDescent="0.25">
      <c r="A5" s="41">
        <f t="shared" si="1"/>
        <v>1</v>
      </c>
      <c r="B5" s="36"/>
      <c r="C5" s="40"/>
      <c r="D5" s="38"/>
      <c r="E5" s="38"/>
      <c r="F5" s="38"/>
      <c r="G5" s="38"/>
      <c r="H5" s="27" t="str">
        <f t="shared" si="0"/>
        <v/>
      </c>
    </row>
    <row r="6" spans="1:8" x14ac:dyDescent="0.25">
      <c r="A6" s="41">
        <f t="shared" si="1"/>
        <v>2</v>
      </c>
      <c r="B6" s="37" t="s">
        <v>58</v>
      </c>
      <c r="C6" s="42" t="s">
        <v>6</v>
      </c>
      <c r="D6" s="38" t="s">
        <v>2</v>
      </c>
      <c r="E6" s="38">
        <v>1</v>
      </c>
      <c r="F6" s="38"/>
      <c r="G6" s="27"/>
      <c r="H6" s="27" t="str">
        <f t="shared" si="0"/>
        <v/>
      </c>
    </row>
    <row r="7" spans="1:8" x14ac:dyDescent="0.25">
      <c r="A7" s="41">
        <f t="shared" si="1"/>
        <v>3</v>
      </c>
      <c r="B7" s="37" t="s">
        <v>52</v>
      </c>
      <c r="C7" s="43" t="s">
        <v>53</v>
      </c>
      <c r="D7" s="38" t="s">
        <v>2</v>
      </c>
      <c r="E7" s="38">
        <v>1</v>
      </c>
      <c r="F7" s="38"/>
      <c r="G7" s="27"/>
      <c r="H7" s="27" t="str">
        <f t="shared" si="0"/>
        <v/>
      </c>
    </row>
    <row r="8" spans="1:8" x14ac:dyDescent="0.25">
      <c r="A8" s="41">
        <f t="shared" si="1"/>
        <v>4</v>
      </c>
      <c r="B8" s="37" t="s">
        <v>59</v>
      </c>
      <c r="C8" s="43" t="s">
        <v>54</v>
      </c>
      <c r="D8" s="38" t="s">
        <v>2</v>
      </c>
      <c r="E8" s="38">
        <v>1</v>
      </c>
      <c r="F8" s="38"/>
      <c r="G8" s="27"/>
      <c r="H8" s="27" t="str">
        <f t="shared" si="0"/>
        <v/>
      </c>
    </row>
    <row r="9" spans="1:8" x14ac:dyDescent="0.25">
      <c r="A9" s="41">
        <f t="shared" si="1"/>
        <v>5</v>
      </c>
      <c r="B9" s="37" t="s">
        <v>60</v>
      </c>
      <c r="C9" s="43" t="s">
        <v>55</v>
      </c>
      <c r="D9" s="38" t="s">
        <v>2</v>
      </c>
      <c r="E9" s="38">
        <v>1</v>
      </c>
      <c r="F9" s="38"/>
      <c r="G9" s="27"/>
      <c r="H9" s="27" t="str">
        <f t="shared" si="0"/>
        <v/>
      </c>
    </row>
    <row r="10" spans="1:8" x14ac:dyDescent="0.25">
      <c r="A10" s="41">
        <f t="shared" si="1"/>
        <v>6</v>
      </c>
      <c r="B10" s="37" t="s">
        <v>61</v>
      </c>
      <c r="C10" s="43" t="s">
        <v>56</v>
      </c>
      <c r="D10" s="38" t="s">
        <v>2</v>
      </c>
      <c r="E10" s="38">
        <v>1</v>
      </c>
      <c r="F10" s="38"/>
      <c r="G10" s="27"/>
      <c r="H10" s="27" t="str">
        <f t="shared" si="0"/>
        <v/>
      </c>
    </row>
    <row r="11" spans="1:8" x14ac:dyDescent="0.25">
      <c r="A11" s="41">
        <f t="shared" si="1"/>
        <v>7</v>
      </c>
      <c r="B11" s="37" t="s">
        <v>62</v>
      </c>
      <c r="C11" s="43" t="s">
        <v>3</v>
      </c>
      <c r="D11" s="38" t="s">
        <v>2</v>
      </c>
      <c r="E11" s="38">
        <v>1</v>
      </c>
      <c r="F11" s="38"/>
      <c r="G11" s="27"/>
      <c r="H11" s="27" t="str">
        <f t="shared" si="0"/>
        <v/>
      </c>
    </row>
    <row r="12" spans="1:8" ht="30" x14ac:dyDescent="0.25">
      <c r="A12" s="41">
        <f t="shared" si="1"/>
        <v>8</v>
      </c>
      <c r="B12" s="35" t="s">
        <v>63</v>
      </c>
      <c r="C12" s="43" t="s">
        <v>57</v>
      </c>
      <c r="D12" s="38" t="s">
        <v>2</v>
      </c>
      <c r="E12" s="38">
        <v>1</v>
      </c>
      <c r="F12" s="38"/>
      <c r="G12" s="27"/>
      <c r="H12" s="27" t="str">
        <f t="shared" si="0"/>
        <v/>
      </c>
    </row>
    <row r="13" spans="1:8" x14ac:dyDescent="0.25">
      <c r="A13" s="41">
        <f t="shared" si="1"/>
        <v>9</v>
      </c>
      <c r="B13" s="38"/>
      <c r="C13" s="3"/>
      <c r="D13" s="38"/>
      <c r="E13" s="38"/>
      <c r="F13" s="38"/>
      <c r="G13" s="44"/>
      <c r="H13" s="27" t="str">
        <f t="shared" si="0"/>
        <v/>
      </c>
    </row>
    <row r="14" spans="1:8" x14ac:dyDescent="0.25">
      <c r="A14" s="41">
        <f t="shared" si="1"/>
        <v>10</v>
      </c>
      <c r="B14" s="38"/>
      <c r="C14" s="18" t="s">
        <v>25</v>
      </c>
      <c r="D14" s="19"/>
      <c r="E14" s="19"/>
      <c r="F14" s="28"/>
      <c r="G14" s="28"/>
      <c r="H14" s="29">
        <f>SUM(H4:H13)</f>
        <v>0</v>
      </c>
    </row>
    <row r="15" spans="1:8" x14ac:dyDescent="0.25">
      <c r="A15" s="41">
        <f t="shared" si="1"/>
        <v>11</v>
      </c>
      <c r="B15" s="38"/>
      <c r="C15" s="3"/>
      <c r="D15" s="38"/>
      <c r="E15" s="38"/>
      <c r="F15" s="38"/>
      <c r="G15" s="44"/>
      <c r="H15" s="27" t="str">
        <f t="shared" si="0"/>
        <v/>
      </c>
    </row>
    <row r="16" spans="1:8" x14ac:dyDescent="0.25">
      <c r="A16" s="41">
        <f t="shared" si="1"/>
        <v>12</v>
      </c>
      <c r="B16" s="36"/>
      <c r="C16" s="21" t="s">
        <v>26</v>
      </c>
      <c r="D16" s="38"/>
      <c r="E16" s="38"/>
      <c r="F16" s="38"/>
      <c r="G16" s="27"/>
      <c r="H16" s="27" t="str">
        <f t="shared" si="0"/>
        <v/>
      </c>
    </row>
    <row r="17" spans="1:8" x14ac:dyDescent="0.25">
      <c r="A17" s="41">
        <f t="shared" si="1"/>
        <v>13</v>
      </c>
      <c r="B17" s="36"/>
      <c r="C17" s="3"/>
      <c r="D17" s="38"/>
      <c r="E17" s="38"/>
      <c r="F17" s="38"/>
      <c r="G17" s="27"/>
      <c r="H17" s="27" t="str">
        <f t="shared" si="0"/>
        <v/>
      </c>
    </row>
    <row r="18" spans="1:8" x14ac:dyDescent="0.25">
      <c r="A18" s="41">
        <f t="shared" si="1"/>
        <v>14</v>
      </c>
      <c r="B18" s="38" t="s">
        <v>64</v>
      </c>
      <c r="C18" s="45" t="s">
        <v>84</v>
      </c>
      <c r="D18" s="38"/>
      <c r="E18" s="38"/>
      <c r="F18" s="38"/>
      <c r="G18" s="27"/>
      <c r="H18" s="27" t="str">
        <f t="shared" si="0"/>
        <v/>
      </c>
    </row>
    <row r="19" spans="1:8" x14ac:dyDescent="0.25">
      <c r="A19" s="41">
        <f>ROW()-4</f>
        <v>15</v>
      </c>
      <c r="B19" s="38"/>
      <c r="C19" s="3" t="s">
        <v>83</v>
      </c>
      <c r="D19" s="38" t="s">
        <v>5</v>
      </c>
      <c r="E19" s="38">
        <v>1</v>
      </c>
      <c r="F19" s="38"/>
      <c r="G19" s="27"/>
      <c r="H19" s="27" t="str">
        <f t="shared" si="0"/>
        <v/>
      </c>
    </row>
    <row r="20" spans="1:8" x14ac:dyDescent="0.25">
      <c r="A20" s="41">
        <f>ROW()-4</f>
        <v>16</v>
      </c>
      <c r="B20" s="38"/>
      <c r="C20" s="3" t="s">
        <v>49</v>
      </c>
      <c r="D20" s="38" t="s">
        <v>5</v>
      </c>
      <c r="E20" s="38">
        <v>1</v>
      </c>
      <c r="F20" s="38"/>
      <c r="G20" s="27"/>
      <c r="H20" s="27" t="str">
        <f t="shared" si="0"/>
        <v/>
      </c>
    </row>
    <row r="21" spans="1:8" x14ac:dyDescent="0.25">
      <c r="A21" s="41">
        <f>ROW()-4</f>
        <v>17</v>
      </c>
      <c r="B21" s="38"/>
      <c r="C21" s="3" t="s">
        <v>50</v>
      </c>
      <c r="D21" s="38" t="s">
        <v>5</v>
      </c>
      <c r="E21" s="38">
        <v>1</v>
      </c>
      <c r="F21" s="38"/>
      <c r="G21" s="27"/>
      <c r="H21" s="27" t="str">
        <f t="shared" si="0"/>
        <v/>
      </c>
    </row>
    <row r="22" spans="1:8" x14ac:dyDescent="0.25">
      <c r="A22" s="41">
        <f>ROW()-4</f>
        <v>18</v>
      </c>
      <c r="B22" s="38"/>
      <c r="C22" s="3" t="s">
        <v>88</v>
      </c>
      <c r="D22" s="38" t="s">
        <v>5</v>
      </c>
      <c r="E22" s="38">
        <v>1</v>
      </c>
      <c r="F22" s="38"/>
      <c r="G22" s="27"/>
      <c r="H22" s="27" t="str">
        <f t="shared" si="0"/>
        <v/>
      </c>
    </row>
    <row r="23" spans="1:8" x14ac:dyDescent="0.25">
      <c r="A23" s="41">
        <f t="shared" si="1"/>
        <v>19</v>
      </c>
      <c r="B23" s="38"/>
      <c r="D23" s="38"/>
      <c r="E23" s="38"/>
      <c r="F23" s="38"/>
      <c r="G23" s="27"/>
      <c r="H23" s="27" t="str">
        <f t="shared" si="0"/>
        <v/>
      </c>
    </row>
    <row r="24" spans="1:8" ht="30" x14ac:dyDescent="0.25">
      <c r="A24" s="41">
        <f t="shared" ref="A24:A30" si="2">ROW()-4</f>
        <v>20</v>
      </c>
      <c r="B24" s="38" t="s">
        <v>65</v>
      </c>
      <c r="C24" s="34" t="s">
        <v>34</v>
      </c>
      <c r="D24" s="38"/>
      <c r="E24" s="47"/>
      <c r="F24" s="38"/>
      <c r="G24" s="27"/>
      <c r="H24" s="27" t="str">
        <f t="shared" si="0"/>
        <v/>
      </c>
    </row>
    <row r="25" spans="1:8" x14ac:dyDescent="0.25">
      <c r="A25" s="41">
        <f t="shared" ref="A25:A26" si="3">ROW()-4</f>
        <v>21</v>
      </c>
      <c r="B25" s="38"/>
      <c r="C25" s="4" t="s">
        <v>9</v>
      </c>
      <c r="D25" s="38" t="s">
        <v>7</v>
      </c>
      <c r="E25" s="47">
        <v>75</v>
      </c>
      <c r="F25" s="47"/>
      <c r="G25" s="32"/>
      <c r="H25" s="27" t="str">
        <f t="shared" si="0"/>
        <v/>
      </c>
    </row>
    <row r="26" spans="1:8" x14ac:dyDescent="0.25">
      <c r="A26" s="41">
        <f t="shared" si="3"/>
        <v>22</v>
      </c>
      <c r="B26" s="38"/>
      <c r="C26" s="4" t="s">
        <v>10</v>
      </c>
      <c r="D26" s="38" t="s">
        <v>7</v>
      </c>
      <c r="E26" s="47">
        <v>140</v>
      </c>
      <c r="F26" s="47"/>
      <c r="G26" s="32"/>
      <c r="H26" s="27" t="str">
        <f t="shared" si="0"/>
        <v/>
      </c>
    </row>
    <row r="27" spans="1:8" x14ac:dyDescent="0.25">
      <c r="A27" s="41">
        <f t="shared" si="2"/>
        <v>23</v>
      </c>
      <c r="B27" s="38"/>
      <c r="C27" s="4" t="s">
        <v>11</v>
      </c>
      <c r="D27" s="38" t="s">
        <v>7</v>
      </c>
      <c r="E27" s="47">
        <v>295</v>
      </c>
      <c r="F27" s="47"/>
      <c r="G27" s="32"/>
      <c r="H27" s="27" t="str">
        <f t="shared" si="0"/>
        <v/>
      </c>
    </row>
    <row r="28" spans="1:8" x14ac:dyDescent="0.25">
      <c r="A28" s="41">
        <f t="shared" si="2"/>
        <v>24</v>
      </c>
      <c r="B28" s="38"/>
      <c r="C28" s="4" t="s">
        <v>12</v>
      </c>
      <c r="D28" s="38" t="s">
        <v>7</v>
      </c>
      <c r="E28" s="47">
        <v>275</v>
      </c>
      <c r="F28" s="47"/>
      <c r="G28" s="32"/>
      <c r="H28" s="27" t="str">
        <f t="shared" si="0"/>
        <v/>
      </c>
    </row>
    <row r="29" spans="1:8" x14ac:dyDescent="0.25">
      <c r="A29" s="41">
        <f t="shared" si="2"/>
        <v>25</v>
      </c>
      <c r="B29" s="38"/>
      <c r="C29" s="4" t="s">
        <v>13</v>
      </c>
      <c r="D29" s="38" t="s">
        <v>7</v>
      </c>
      <c r="E29" s="47">
        <v>1390</v>
      </c>
      <c r="F29" s="47"/>
      <c r="G29" s="32"/>
      <c r="H29" s="27" t="str">
        <f t="shared" si="0"/>
        <v/>
      </c>
    </row>
    <row r="30" spans="1:8" x14ac:dyDescent="0.25">
      <c r="A30" s="41">
        <f t="shared" si="2"/>
        <v>26</v>
      </c>
      <c r="B30" s="38"/>
      <c r="C30" s="48"/>
      <c r="D30" s="38"/>
      <c r="E30" s="38"/>
      <c r="F30" s="38"/>
      <c r="G30" s="27"/>
      <c r="H30" s="27" t="str">
        <f t="shared" si="0"/>
        <v/>
      </c>
    </row>
    <row r="31" spans="1:8" x14ac:dyDescent="0.25">
      <c r="A31" s="41">
        <f t="shared" ref="A31:A44" si="4">ROW()-4</f>
        <v>27</v>
      </c>
      <c r="B31" s="38" t="s">
        <v>66</v>
      </c>
      <c r="C31" s="34" t="s">
        <v>35</v>
      </c>
      <c r="D31" s="38"/>
      <c r="E31" s="38"/>
      <c r="F31" s="38"/>
      <c r="G31" s="26"/>
      <c r="H31" s="27" t="str">
        <f t="shared" si="0"/>
        <v/>
      </c>
    </row>
    <row r="32" spans="1:8" x14ac:dyDescent="0.25">
      <c r="A32" s="41">
        <f t="shared" si="4"/>
        <v>28</v>
      </c>
      <c r="B32" s="38"/>
      <c r="C32" s="4" t="s">
        <v>37</v>
      </c>
      <c r="D32" s="38" t="s">
        <v>8</v>
      </c>
      <c r="E32" s="38">
        <v>12</v>
      </c>
      <c r="F32" s="38"/>
      <c r="G32" s="26"/>
      <c r="H32" s="27" t="str">
        <f t="shared" si="0"/>
        <v/>
      </c>
    </row>
    <row r="33" spans="1:8" x14ac:dyDescent="0.25">
      <c r="A33" s="41">
        <f t="shared" si="4"/>
        <v>29</v>
      </c>
      <c r="B33" s="38"/>
      <c r="C33" s="4" t="s">
        <v>38</v>
      </c>
      <c r="D33" s="38" t="s">
        <v>8</v>
      </c>
      <c r="E33" s="38">
        <v>4</v>
      </c>
      <c r="F33" s="38"/>
      <c r="G33" s="26"/>
      <c r="H33" s="27" t="str">
        <f t="shared" si="0"/>
        <v/>
      </c>
    </row>
    <row r="34" spans="1:8" x14ac:dyDescent="0.25">
      <c r="A34" s="41">
        <f t="shared" si="4"/>
        <v>30</v>
      </c>
      <c r="B34" s="38"/>
      <c r="C34" s="4" t="s">
        <v>39</v>
      </c>
      <c r="D34" s="38" t="s">
        <v>8</v>
      </c>
      <c r="E34" s="38">
        <v>6</v>
      </c>
      <c r="F34" s="38"/>
      <c r="G34" s="26"/>
      <c r="H34" s="27" t="str">
        <f t="shared" si="0"/>
        <v/>
      </c>
    </row>
    <row r="35" spans="1:8" x14ac:dyDescent="0.25">
      <c r="A35" s="41">
        <f t="shared" ref="A35:A36" si="5">ROW()-4</f>
        <v>31</v>
      </c>
      <c r="B35" s="38"/>
      <c r="C35" s="4" t="s">
        <v>42</v>
      </c>
      <c r="D35" s="38" t="s">
        <v>8</v>
      </c>
      <c r="E35" s="38">
        <v>304</v>
      </c>
      <c r="F35" s="38"/>
      <c r="G35" s="26"/>
      <c r="H35" s="27" t="str">
        <f t="shared" si="0"/>
        <v/>
      </c>
    </row>
    <row r="36" spans="1:8" x14ac:dyDescent="0.25">
      <c r="A36" s="41">
        <f t="shared" si="5"/>
        <v>32</v>
      </c>
      <c r="B36" s="38"/>
      <c r="C36" s="48"/>
      <c r="D36" s="38"/>
      <c r="E36" s="38"/>
      <c r="F36" s="38"/>
      <c r="G36" s="27"/>
      <c r="H36" s="27" t="str">
        <f t="shared" si="0"/>
        <v/>
      </c>
    </row>
    <row r="37" spans="1:8" x14ac:dyDescent="0.25">
      <c r="A37" s="41">
        <f t="shared" si="4"/>
        <v>33</v>
      </c>
      <c r="B37" s="38"/>
      <c r="C37" s="48" t="s">
        <v>86</v>
      </c>
      <c r="D37" s="38" t="s">
        <v>8</v>
      </c>
      <c r="E37" s="38">
        <v>142</v>
      </c>
      <c r="F37" s="47"/>
      <c r="G37" s="27"/>
      <c r="H37" s="27" t="str">
        <f t="shared" si="0"/>
        <v/>
      </c>
    </row>
    <row r="38" spans="1:8" x14ac:dyDescent="0.25">
      <c r="A38" s="41">
        <f t="shared" si="4"/>
        <v>34</v>
      </c>
      <c r="B38" s="38"/>
      <c r="C38" s="48"/>
      <c r="D38" s="38"/>
      <c r="E38" s="38"/>
      <c r="F38" s="38"/>
      <c r="G38" s="27"/>
      <c r="H38" s="27" t="str">
        <f t="shared" si="0"/>
        <v/>
      </c>
    </row>
    <row r="39" spans="1:8" x14ac:dyDescent="0.25">
      <c r="A39" s="41">
        <f t="shared" si="4"/>
        <v>35</v>
      </c>
      <c r="B39" s="38" t="s">
        <v>67</v>
      </c>
      <c r="C39" s="34" t="s">
        <v>87</v>
      </c>
      <c r="D39" s="38"/>
      <c r="E39" s="38"/>
      <c r="F39" s="38"/>
      <c r="H39" s="27" t="str">
        <f t="shared" si="0"/>
        <v/>
      </c>
    </row>
    <row r="40" spans="1:8" x14ac:dyDescent="0.25">
      <c r="A40" s="41">
        <f t="shared" si="4"/>
        <v>36</v>
      </c>
      <c r="B40" s="38"/>
      <c r="C40" s="4" t="s">
        <v>36</v>
      </c>
      <c r="D40" s="38" t="s">
        <v>8</v>
      </c>
      <c r="E40" s="38">
        <v>0</v>
      </c>
      <c r="F40" s="38"/>
      <c r="G40" s="26"/>
      <c r="H40" s="27" t="str">
        <f t="shared" si="0"/>
        <v/>
      </c>
    </row>
    <row r="41" spans="1:8" x14ac:dyDescent="0.25">
      <c r="A41" s="41">
        <f t="shared" si="4"/>
        <v>37</v>
      </c>
      <c r="B41" s="38"/>
      <c r="C41" s="4" t="s">
        <v>37</v>
      </c>
      <c r="D41" s="38" t="s">
        <v>8</v>
      </c>
      <c r="E41" s="38">
        <v>6</v>
      </c>
      <c r="F41" s="38"/>
      <c r="G41" s="26"/>
      <c r="H41" s="27" t="str">
        <f t="shared" si="0"/>
        <v/>
      </c>
    </row>
    <row r="42" spans="1:8" x14ac:dyDescent="0.25">
      <c r="A42" s="41">
        <f t="shared" si="4"/>
        <v>38</v>
      </c>
      <c r="B42" s="38"/>
      <c r="C42" s="4" t="s">
        <v>38</v>
      </c>
      <c r="D42" s="38" t="s">
        <v>8</v>
      </c>
      <c r="E42" s="38">
        <v>2</v>
      </c>
      <c r="F42" s="38"/>
      <c r="G42" s="26"/>
      <c r="H42" s="27" t="str">
        <f t="shared" si="0"/>
        <v/>
      </c>
    </row>
    <row r="43" spans="1:8" x14ac:dyDescent="0.25">
      <c r="A43" s="41">
        <f>ROW()-4</f>
        <v>39</v>
      </c>
      <c r="B43" s="38"/>
      <c r="C43" s="4" t="s">
        <v>39</v>
      </c>
      <c r="D43" s="38" t="s">
        <v>8</v>
      </c>
      <c r="E43" s="38">
        <v>3</v>
      </c>
      <c r="F43" s="38"/>
      <c r="G43" s="26"/>
      <c r="H43" s="27" t="str">
        <f t="shared" si="0"/>
        <v/>
      </c>
    </row>
    <row r="44" spans="1:8" x14ac:dyDescent="0.25">
      <c r="A44" s="41">
        <f t="shared" si="4"/>
        <v>40</v>
      </c>
      <c r="B44" s="38"/>
      <c r="C44" s="4" t="s">
        <v>42</v>
      </c>
      <c r="D44" s="38" t="s">
        <v>8</v>
      </c>
      <c r="E44" s="38">
        <v>1</v>
      </c>
      <c r="F44" s="38"/>
      <c r="G44" s="26"/>
      <c r="H44" s="27" t="str">
        <f t="shared" si="0"/>
        <v/>
      </c>
    </row>
    <row r="45" spans="1:8" x14ac:dyDescent="0.25">
      <c r="A45" s="41">
        <f>ROW()-4</f>
        <v>41</v>
      </c>
      <c r="B45" s="38"/>
      <c r="C45" s="31"/>
      <c r="D45" s="38"/>
      <c r="E45" s="38"/>
      <c r="F45" s="38"/>
      <c r="G45" s="27"/>
      <c r="H45" s="27" t="str">
        <f t="shared" si="0"/>
        <v/>
      </c>
    </row>
    <row r="46" spans="1:8" s="2" customFormat="1" x14ac:dyDescent="0.25">
      <c r="A46" s="41">
        <f t="shared" ref="A46:A65" si="6">ROW()-4</f>
        <v>42</v>
      </c>
      <c r="B46" s="35" t="s">
        <v>68</v>
      </c>
      <c r="C46" s="48" t="s">
        <v>41</v>
      </c>
      <c r="D46" s="38" t="s">
        <v>8</v>
      </c>
      <c r="E46" s="38">
        <v>6</v>
      </c>
      <c r="F46" s="38"/>
      <c r="G46" s="27"/>
      <c r="H46" s="27" t="str">
        <f t="shared" si="0"/>
        <v/>
      </c>
    </row>
    <row r="47" spans="1:8" s="2" customFormat="1" x14ac:dyDescent="0.25">
      <c r="A47" s="41">
        <f>ROW()-4</f>
        <v>43</v>
      </c>
      <c r="B47" s="39"/>
      <c r="C47" s="48" t="s">
        <v>40</v>
      </c>
      <c r="D47" s="38" t="s">
        <v>8</v>
      </c>
      <c r="E47" s="38">
        <v>12</v>
      </c>
      <c r="F47" s="38"/>
      <c r="G47" s="27"/>
      <c r="H47" s="27" t="str">
        <f t="shared" si="0"/>
        <v/>
      </c>
    </row>
    <row r="48" spans="1:8" s="2" customFormat="1" x14ac:dyDescent="0.25">
      <c r="A48" s="41">
        <f t="shared" ref="A48:A49" si="7">ROW()-4</f>
        <v>44</v>
      </c>
      <c r="B48" s="35"/>
      <c r="C48" s="48"/>
      <c r="D48" s="38"/>
      <c r="E48" s="38"/>
      <c r="F48" s="38"/>
      <c r="G48" s="27"/>
      <c r="H48" s="27" t="str">
        <f t="shared" si="0"/>
        <v/>
      </c>
    </row>
    <row r="49" spans="1:8" s="2" customFormat="1" x14ac:dyDescent="0.25">
      <c r="A49" s="41">
        <f t="shared" si="7"/>
        <v>45</v>
      </c>
      <c r="B49" s="35" t="s">
        <v>69</v>
      </c>
      <c r="C49" s="48" t="s">
        <v>51</v>
      </c>
      <c r="D49" s="38" t="s">
        <v>2</v>
      </c>
      <c r="E49" s="38">
        <v>1</v>
      </c>
      <c r="F49" s="38"/>
      <c r="G49" s="27"/>
      <c r="H49" s="27" t="str">
        <f t="shared" si="0"/>
        <v/>
      </c>
    </row>
    <row r="50" spans="1:8" s="2" customFormat="1" x14ac:dyDescent="0.25">
      <c r="A50" s="41">
        <f t="shared" si="6"/>
        <v>46</v>
      </c>
      <c r="B50" s="35"/>
      <c r="C50" s="48"/>
      <c r="D50" s="38"/>
      <c r="E50" s="38"/>
      <c r="F50" s="38"/>
      <c r="G50" s="27"/>
      <c r="H50" s="27" t="str">
        <f t="shared" si="0"/>
        <v/>
      </c>
    </row>
    <row r="51" spans="1:8" s="2" customFormat="1" x14ac:dyDescent="0.25">
      <c r="A51" s="41">
        <f t="shared" si="6"/>
        <v>47</v>
      </c>
      <c r="B51" s="35" t="s">
        <v>70</v>
      </c>
      <c r="C51" s="48" t="s">
        <v>4</v>
      </c>
      <c r="D51" s="38" t="s">
        <v>2</v>
      </c>
      <c r="E51" s="38">
        <v>1</v>
      </c>
      <c r="F51" s="38"/>
      <c r="G51" s="27"/>
      <c r="H51" s="27" t="str">
        <f t="shared" si="0"/>
        <v/>
      </c>
    </row>
    <row r="52" spans="1:8" s="2" customFormat="1" x14ac:dyDescent="0.25">
      <c r="A52" s="41">
        <f t="shared" si="6"/>
        <v>48</v>
      </c>
      <c r="B52" s="35"/>
      <c r="C52" s="48"/>
      <c r="D52" s="38"/>
      <c r="E52" s="38"/>
      <c r="F52" s="38"/>
      <c r="G52" s="27"/>
      <c r="H52" s="27" t="str">
        <f t="shared" si="0"/>
        <v/>
      </c>
    </row>
    <row r="53" spans="1:8" s="2" customFormat="1" x14ac:dyDescent="0.25">
      <c r="A53" s="41">
        <f t="shared" si="6"/>
        <v>49</v>
      </c>
      <c r="B53" s="35" t="s">
        <v>71</v>
      </c>
      <c r="C53" s="48" t="s">
        <v>48</v>
      </c>
      <c r="D53" s="38" t="s">
        <v>33</v>
      </c>
      <c r="E53" s="38">
        <v>0</v>
      </c>
      <c r="F53" s="38"/>
      <c r="G53" s="27"/>
      <c r="H53" s="27" t="str">
        <f t="shared" si="0"/>
        <v/>
      </c>
    </row>
    <row r="54" spans="1:8" s="2" customFormat="1" x14ac:dyDescent="0.25">
      <c r="A54" s="41">
        <f t="shared" si="6"/>
        <v>50</v>
      </c>
      <c r="B54" s="35"/>
      <c r="C54" s="48"/>
      <c r="D54" s="38"/>
      <c r="E54" s="38"/>
      <c r="F54" s="38"/>
      <c r="G54" s="27"/>
      <c r="H54" s="27" t="str">
        <f t="shared" si="0"/>
        <v/>
      </c>
    </row>
    <row r="55" spans="1:8" s="2" customFormat="1" ht="60" x14ac:dyDescent="0.25">
      <c r="A55" s="41">
        <f>ROW()-4</f>
        <v>51</v>
      </c>
      <c r="B55" s="35" t="s">
        <v>72</v>
      </c>
      <c r="C55" s="4" t="s">
        <v>43</v>
      </c>
      <c r="D55" s="38" t="s">
        <v>2</v>
      </c>
      <c r="E55" s="38">
        <v>1</v>
      </c>
      <c r="F55" s="38"/>
      <c r="G55" s="27"/>
      <c r="H55" s="27" t="str">
        <f t="shared" si="0"/>
        <v/>
      </c>
    </row>
    <row r="56" spans="1:8" s="2" customFormat="1" x14ac:dyDescent="0.25">
      <c r="A56" s="41">
        <f t="shared" si="6"/>
        <v>52</v>
      </c>
      <c r="B56" s="35"/>
      <c r="C56" s="48"/>
      <c r="D56" s="38"/>
      <c r="E56" s="38"/>
      <c r="F56" s="38"/>
      <c r="G56" s="27"/>
      <c r="H56" s="27" t="str">
        <f t="shared" si="0"/>
        <v/>
      </c>
    </row>
    <row r="57" spans="1:8" s="2" customFormat="1" x14ac:dyDescent="0.25">
      <c r="A57" s="41">
        <f>ROW()-4</f>
        <v>53</v>
      </c>
      <c r="B57" s="35" t="s">
        <v>73</v>
      </c>
      <c r="C57" s="34" t="s">
        <v>85</v>
      </c>
      <c r="D57" s="38"/>
      <c r="E57" s="38"/>
      <c r="F57" s="38"/>
      <c r="G57" s="27"/>
      <c r="H57" s="27" t="str">
        <f t="shared" si="0"/>
        <v/>
      </c>
    </row>
    <row r="58" spans="1:8" s="2" customFormat="1" x14ac:dyDescent="0.25">
      <c r="A58" s="41">
        <f t="shared" ref="A58:A60" si="8">ROW()-4</f>
        <v>54</v>
      </c>
      <c r="B58" s="35"/>
      <c r="C58" s="48" t="s">
        <v>81</v>
      </c>
      <c r="D58" s="38" t="s">
        <v>2</v>
      </c>
      <c r="E58" s="38">
        <v>1</v>
      </c>
      <c r="F58" s="38"/>
      <c r="G58" s="27"/>
      <c r="H58" s="27" t="str">
        <f t="shared" si="0"/>
        <v/>
      </c>
    </row>
    <row r="59" spans="1:8" s="2" customFormat="1" ht="30" x14ac:dyDescent="0.25">
      <c r="A59" s="41">
        <f t="shared" si="8"/>
        <v>55</v>
      </c>
      <c r="B59" s="35"/>
      <c r="C59" s="48" t="s">
        <v>82</v>
      </c>
      <c r="D59" s="38" t="s">
        <v>2</v>
      </c>
      <c r="E59" s="38">
        <v>1</v>
      </c>
      <c r="F59" s="38"/>
      <c r="G59" s="27"/>
      <c r="H59" s="27" t="str">
        <f t="shared" si="0"/>
        <v/>
      </c>
    </row>
    <row r="60" spans="1:8" s="2" customFormat="1" x14ac:dyDescent="0.25">
      <c r="A60" s="41">
        <f t="shared" si="8"/>
        <v>56</v>
      </c>
      <c r="B60" s="35"/>
      <c r="C60" s="31"/>
      <c r="D60" s="38"/>
      <c r="E60" s="38"/>
      <c r="F60" s="38"/>
      <c r="G60" s="27"/>
      <c r="H60" s="27" t="str">
        <f t="shared" si="0"/>
        <v/>
      </c>
    </row>
    <row r="61" spans="1:8" s="2" customFormat="1" x14ac:dyDescent="0.25">
      <c r="A61" s="41">
        <f t="shared" si="6"/>
        <v>57</v>
      </c>
      <c r="B61" s="35" t="s">
        <v>74</v>
      </c>
      <c r="C61" s="48" t="s">
        <v>47</v>
      </c>
      <c r="D61" s="38" t="s">
        <v>33</v>
      </c>
      <c r="E61" s="38">
        <v>0</v>
      </c>
      <c r="F61" s="38"/>
      <c r="G61" s="27"/>
      <c r="H61" s="27" t="str">
        <f t="shared" si="0"/>
        <v/>
      </c>
    </row>
    <row r="62" spans="1:8" s="2" customFormat="1" x14ac:dyDescent="0.25">
      <c r="A62" s="41">
        <f t="shared" si="6"/>
        <v>58</v>
      </c>
      <c r="B62" s="35"/>
      <c r="C62" s="48"/>
      <c r="D62" s="38"/>
      <c r="E62" s="38"/>
      <c r="F62" s="38"/>
      <c r="G62" s="27"/>
      <c r="H62" s="27" t="str">
        <f t="shared" si="0"/>
        <v/>
      </c>
    </row>
    <row r="63" spans="1:8" s="2" customFormat="1" x14ac:dyDescent="0.25">
      <c r="A63" s="41">
        <f t="shared" si="6"/>
        <v>59</v>
      </c>
      <c r="B63" s="35" t="s">
        <v>75</v>
      </c>
      <c r="C63" s="48" t="s">
        <v>80</v>
      </c>
      <c r="D63" s="38" t="s">
        <v>2</v>
      </c>
      <c r="E63" s="38">
        <v>1</v>
      </c>
      <c r="F63" s="38"/>
      <c r="G63" s="27"/>
      <c r="H63" s="27" t="str">
        <f t="shared" si="0"/>
        <v/>
      </c>
    </row>
    <row r="64" spans="1:8" s="2" customFormat="1" x14ac:dyDescent="0.25">
      <c r="A64" s="41">
        <f t="shared" si="6"/>
        <v>60</v>
      </c>
      <c r="B64" s="35"/>
      <c r="C64" s="48"/>
      <c r="D64" s="38"/>
      <c r="E64" s="38"/>
      <c r="F64" s="38"/>
      <c r="G64" s="27"/>
      <c r="H64" s="27" t="str">
        <f t="shared" si="0"/>
        <v/>
      </c>
    </row>
    <row r="65" spans="1:8" x14ac:dyDescent="0.25">
      <c r="A65" s="41">
        <f t="shared" si="6"/>
        <v>61</v>
      </c>
      <c r="B65" s="35" t="s">
        <v>76</v>
      </c>
      <c r="C65" s="48" t="s">
        <v>44</v>
      </c>
      <c r="D65" s="38" t="s">
        <v>5</v>
      </c>
      <c r="E65" s="38">
        <v>1</v>
      </c>
      <c r="F65" s="38"/>
      <c r="G65" s="27"/>
      <c r="H65" s="27" t="str">
        <f t="shared" si="0"/>
        <v/>
      </c>
    </row>
    <row r="66" spans="1:8" x14ac:dyDescent="0.25">
      <c r="A66" s="41">
        <f t="shared" ref="A66:A75" si="9">ROW()-4</f>
        <v>62</v>
      </c>
      <c r="B66" s="35"/>
      <c r="C66" s="48"/>
      <c r="D66" s="38"/>
      <c r="E66" s="38"/>
      <c r="F66" s="38"/>
      <c r="G66" s="27"/>
      <c r="H66" s="27" t="str">
        <f t="shared" si="0"/>
        <v/>
      </c>
    </row>
    <row r="67" spans="1:8" x14ac:dyDescent="0.25">
      <c r="A67" s="41">
        <f t="shared" si="9"/>
        <v>63</v>
      </c>
      <c r="B67" s="35" t="s">
        <v>77</v>
      </c>
      <c r="C67" s="48" t="s">
        <v>45</v>
      </c>
      <c r="D67" s="38" t="s">
        <v>5</v>
      </c>
      <c r="E67" s="38">
        <v>1</v>
      </c>
      <c r="F67" s="38"/>
      <c r="G67" s="27"/>
      <c r="H67" s="27" t="str">
        <f t="shared" ref="H67:H70" si="10">IF(G67="","",F67*G67)</f>
        <v/>
      </c>
    </row>
    <row r="68" spans="1:8" x14ac:dyDescent="0.25">
      <c r="A68" s="41">
        <f t="shared" si="9"/>
        <v>64</v>
      </c>
      <c r="B68" s="35"/>
      <c r="C68" s="48"/>
      <c r="D68" s="38"/>
      <c r="E68" s="38"/>
      <c r="F68" s="38"/>
      <c r="G68" s="27"/>
      <c r="H68" s="27" t="str">
        <f t="shared" si="10"/>
        <v/>
      </c>
    </row>
    <row r="69" spans="1:8" x14ac:dyDescent="0.25">
      <c r="A69" s="41">
        <f t="shared" si="9"/>
        <v>65</v>
      </c>
      <c r="B69" s="35" t="s">
        <v>78</v>
      </c>
      <c r="C69" s="48" t="s">
        <v>46</v>
      </c>
      <c r="D69" s="38" t="s">
        <v>2</v>
      </c>
      <c r="E69" s="38">
        <v>1</v>
      </c>
      <c r="F69" s="38"/>
      <c r="G69" s="27"/>
      <c r="H69" s="27" t="str">
        <f t="shared" si="10"/>
        <v/>
      </c>
    </row>
    <row r="70" spans="1:8" x14ac:dyDescent="0.25">
      <c r="A70" s="41">
        <f t="shared" si="9"/>
        <v>66</v>
      </c>
      <c r="B70" s="38"/>
      <c r="C70" s="48"/>
      <c r="D70" s="38"/>
      <c r="E70" s="38"/>
      <c r="F70" s="38"/>
      <c r="G70" s="38"/>
      <c r="H70" s="27" t="str">
        <f t="shared" si="10"/>
        <v/>
      </c>
    </row>
    <row r="71" spans="1:8" x14ac:dyDescent="0.25">
      <c r="A71" s="41">
        <f t="shared" si="9"/>
        <v>67</v>
      </c>
      <c r="B71" s="38"/>
      <c r="C71" s="18" t="s">
        <v>25</v>
      </c>
      <c r="D71" s="19"/>
      <c r="E71" s="19"/>
      <c r="F71" s="22"/>
      <c r="G71" s="20"/>
      <c r="H71" s="29">
        <f>SUM(H16:H70)</f>
        <v>0</v>
      </c>
    </row>
    <row r="72" spans="1:8" x14ac:dyDescent="0.25">
      <c r="A72" s="41">
        <f t="shared" si="9"/>
        <v>68</v>
      </c>
      <c r="B72" s="38"/>
      <c r="C72" s="23"/>
      <c r="D72" s="24"/>
      <c r="E72" s="24"/>
      <c r="F72" s="24"/>
      <c r="G72" s="25"/>
      <c r="H72" s="30"/>
    </row>
    <row r="73" spans="1:8" x14ac:dyDescent="0.25">
      <c r="A73" s="41">
        <f t="shared" si="9"/>
        <v>69</v>
      </c>
      <c r="B73" s="38"/>
      <c r="C73" s="56" t="s">
        <v>28</v>
      </c>
      <c r="D73" s="56"/>
      <c r="E73" s="56"/>
      <c r="F73" s="56"/>
      <c r="G73" s="56"/>
      <c r="H73" s="29">
        <f>H71+H14</f>
        <v>0</v>
      </c>
    </row>
    <row r="74" spans="1:8" x14ac:dyDescent="0.25">
      <c r="A74" s="41">
        <f t="shared" si="9"/>
        <v>70</v>
      </c>
      <c r="B74" s="38"/>
      <c r="C74" s="56" t="s">
        <v>29</v>
      </c>
      <c r="D74" s="56"/>
      <c r="E74" s="56"/>
      <c r="F74" s="56"/>
      <c r="G74" s="56"/>
      <c r="H74" s="29">
        <f>H73*0.2</f>
        <v>0</v>
      </c>
    </row>
    <row r="75" spans="1:8" x14ac:dyDescent="0.25">
      <c r="A75" s="41">
        <f t="shared" si="9"/>
        <v>71</v>
      </c>
      <c r="B75" s="38"/>
      <c r="C75" s="56" t="s">
        <v>30</v>
      </c>
      <c r="D75" s="56"/>
      <c r="E75" s="56"/>
      <c r="F75" s="56"/>
      <c r="G75" s="56"/>
      <c r="H75" s="29">
        <f>H73+H74</f>
        <v>0</v>
      </c>
    </row>
  </sheetData>
  <mergeCells count="4">
    <mergeCell ref="A1:H1"/>
    <mergeCell ref="C73:G73"/>
    <mergeCell ref="C74:G74"/>
    <mergeCell ref="C75:G75"/>
  </mergeCells>
  <phoneticPr fontId="4" type="noConversion"/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Garde</vt:lpstr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Agathe BET</cp:lastModifiedBy>
  <cp:lastPrinted>2025-07-11T10:30:06Z</cp:lastPrinted>
  <dcterms:created xsi:type="dcterms:W3CDTF">2009-05-28T13:23:48Z</dcterms:created>
  <dcterms:modified xsi:type="dcterms:W3CDTF">2025-07-11T10:30:12Z</dcterms:modified>
</cp:coreProperties>
</file>